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8195" windowHeight="97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68" i="1"/>
  <c r="D178"/>
  <c r="D118"/>
  <c r="D78" l="1"/>
  <c r="D60"/>
  <c r="D35"/>
  <c r="D48"/>
  <c r="D132" l="1"/>
  <c r="D156"/>
  <c r="D140"/>
  <c r="D147" l="1"/>
  <c r="D150"/>
  <c r="D23"/>
  <c r="D128"/>
  <c r="D187"/>
  <c r="D101"/>
  <c r="D89"/>
  <c r="D16"/>
  <c r="D102" l="1"/>
  <c r="D24"/>
</calcChain>
</file>

<file path=xl/sharedStrings.xml><?xml version="1.0" encoding="utf-8"?>
<sst xmlns="http://schemas.openxmlformats.org/spreadsheetml/2006/main" count="274" uniqueCount="190">
  <si>
    <t>Ocean Park Association</t>
  </si>
  <si>
    <t>TREASURER'S REPORT-General Account</t>
  </si>
  <si>
    <t>TYPE</t>
  </si>
  <si>
    <t>DATE</t>
  </si>
  <si>
    <t>SOURCE / PAYEE</t>
  </si>
  <si>
    <t>AMOUNT</t>
  </si>
  <si>
    <t>EXPLANATION</t>
  </si>
  <si>
    <t>Q 1</t>
  </si>
  <si>
    <t xml:space="preserve"> </t>
  </si>
  <si>
    <t xml:space="preserve">INCOME </t>
  </si>
  <si>
    <t>EXPENSES</t>
  </si>
  <si>
    <t>Wild Apricot</t>
  </si>
  <si>
    <t>PayPal Transfer-Membership</t>
  </si>
  <si>
    <t>Interest on Savings</t>
  </si>
  <si>
    <t>Main Street Partners</t>
  </si>
  <si>
    <t>12 months payment for Storage</t>
  </si>
  <si>
    <t>Q 2</t>
  </si>
  <si>
    <t>INCOME</t>
  </si>
  <si>
    <t>Membership</t>
  </si>
  <si>
    <t>Q3</t>
  </si>
  <si>
    <t>Deposit - Membership and Donations</t>
  </si>
  <si>
    <t>Interest</t>
  </si>
  <si>
    <t>Q4</t>
  </si>
  <si>
    <t>Pay Pal Transfer - Membership</t>
  </si>
  <si>
    <t>Paypal</t>
  </si>
  <si>
    <t>Paypal Total</t>
  </si>
  <si>
    <t>Checks/Cash</t>
  </si>
  <si>
    <t xml:space="preserve">Membership </t>
  </si>
  <si>
    <t>Checks/Cash Total</t>
  </si>
  <si>
    <t>Other Total</t>
  </si>
  <si>
    <t>Website/email</t>
  </si>
  <si>
    <t>Blue Host for this year</t>
  </si>
  <si>
    <t>Website Total</t>
  </si>
  <si>
    <t>Marron Insurance Services</t>
  </si>
  <si>
    <t>Storage</t>
  </si>
  <si>
    <t>Main Street Storage</t>
  </si>
  <si>
    <t>Donations Total</t>
  </si>
  <si>
    <t>Annual PO Box Rental Fee</t>
  </si>
  <si>
    <t>Other Expenses Total</t>
  </si>
  <si>
    <t>Monthly Total</t>
  </si>
  <si>
    <t>Paypal Transfer - Membership</t>
  </si>
  <si>
    <t>BlueHost</t>
  </si>
  <si>
    <t>Annual renewal for domain/email</t>
  </si>
  <si>
    <t>Annual fee for PO Box 5006</t>
  </si>
  <si>
    <t>Blue Host Domain name</t>
  </si>
  <si>
    <t>Membership and Donations</t>
  </si>
  <si>
    <t>Domain Name Registration</t>
  </si>
  <si>
    <t>ok</t>
  </si>
  <si>
    <t>State &amp; Federal</t>
  </si>
  <si>
    <t>IRS Filing of N990</t>
  </si>
  <si>
    <t>State &amp; Federal Total</t>
  </si>
  <si>
    <t>Outreach &amp; Other</t>
  </si>
  <si>
    <t>.</t>
  </si>
  <si>
    <t xml:space="preserve">Fee for efiling 990-N </t>
  </si>
  <si>
    <t>Zoom US</t>
  </si>
  <si>
    <t>OPA Business Zoom Account</t>
  </si>
  <si>
    <t>Renewal with upgrade of site</t>
  </si>
  <si>
    <t xml:space="preserve">OPA Zoom Account </t>
  </si>
  <si>
    <t>Survey Monkey</t>
  </si>
  <si>
    <t>Website renewal with upgrade</t>
  </si>
  <si>
    <t>Neighborhood Grant</t>
  </si>
  <si>
    <t>Amazon</t>
  </si>
  <si>
    <t xml:space="preserve">          INCOME</t>
  </si>
  <si>
    <t>MMLA</t>
  </si>
  <si>
    <t>Board Insurance</t>
  </si>
  <si>
    <t>Expenses for MMLA production</t>
  </si>
  <si>
    <t>1/1/23 Beginning Balance</t>
  </si>
  <si>
    <t>Neighborhood Grant funding</t>
  </si>
  <si>
    <t>Taxbandits.com</t>
  </si>
  <si>
    <t>3/13-14/23</t>
  </si>
  <si>
    <t>Facebook Advertisement</t>
  </si>
  <si>
    <t xml:space="preserve">Facebook </t>
  </si>
  <si>
    <t>Bluetooth Microphone</t>
  </si>
  <si>
    <t>Main Street Merchants</t>
  </si>
  <si>
    <t>Santa sponsorship</t>
  </si>
  <si>
    <t>Total Income 1/1-3/31/2023</t>
  </si>
  <si>
    <t>Total Expenses 1/31-3/31/2023</t>
  </si>
  <si>
    <t>Account Balance Ending 3/31/2023</t>
  </si>
  <si>
    <t>4/1/23  Beginning Balance</t>
  </si>
  <si>
    <t>Check 1345-Marron</t>
  </si>
  <si>
    <t>Board Insurance - Annual</t>
  </si>
  <si>
    <t>Debit-Facebook</t>
  </si>
  <si>
    <t>Facebook Ads</t>
  </si>
  <si>
    <t>Debit-Alfalfa</t>
  </si>
  <si>
    <t>Monthly meeting refreshments</t>
  </si>
  <si>
    <t xml:space="preserve">Reimbursement for Mar Mtg </t>
  </si>
  <si>
    <t>Check 1346-S.Besser</t>
  </si>
  <si>
    <t>Debit-Makestickers</t>
  </si>
  <si>
    <t>Debit-Uprinting</t>
  </si>
  <si>
    <t>OPA Decals</t>
  </si>
  <si>
    <t>Catering for Monthly Meeting</t>
  </si>
  <si>
    <t>OPA info Magnets</t>
  </si>
  <si>
    <t>5/9 &amp;5/10</t>
  </si>
  <si>
    <t xml:space="preserve">Debit-Facebook </t>
  </si>
  <si>
    <t>Debit-Discount Mugs</t>
  </si>
  <si>
    <t>Grant purchases</t>
  </si>
  <si>
    <t>Total Expenses 4/1-6/30/2023</t>
  </si>
  <si>
    <t>Paypal Transfer</t>
  </si>
  <si>
    <t>Deposit</t>
  </si>
  <si>
    <t>PayPal Transfer</t>
  </si>
  <si>
    <t>Total Income 4/1-6/30/2023</t>
  </si>
  <si>
    <t>Account Balance Ending 6/30/23</t>
  </si>
  <si>
    <t>7/1/23 Beginning Balance</t>
  </si>
  <si>
    <t>Deposit-Membership and Donations</t>
  </si>
  <si>
    <t>Deposit  - MMLA Grant</t>
  </si>
  <si>
    <t>Total Income 7/1-9/30/2023</t>
  </si>
  <si>
    <t>Debit- USPS</t>
  </si>
  <si>
    <t>Postage stamps</t>
  </si>
  <si>
    <t>Debit - Alfalfa</t>
  </si>
  <si>
    <t>Refreshments for July Mtg.</t>
  </si>
  <si>
    <t>Debit - Amazon</t>
  </si>
  <si>
    <t>Debit - Quality Logo</t>
  </si>
  <si>
    <t>Give-aways for Open Streets</t>
  </si>
  <si>
    <t>Debit- Amazon</t>
  </si>
  <si>
    <t>Candy for Open Streets</t>
  </si>
  <si>
    <t xml:space="preserve">Annual fee </t>
  </si>
  <si>
    <t>Debit-Survey Monkey</t>
  </si>
  <si>
    <t>Refreshments for Aug Mtg</t>
  </si>
  <si>
    <t>Debit- Apple</t>
  </si>
  <si>
    <t>e-book for meetings</t>
  </si>
  <si>
    <t>Debit-Amazon</t>
  </si>
  <si>
    <t>2 purchases unknown</t>
  </si>
  <si>
    <t>Duffle bag for electronics</t>
  </si>
  <si>
    <t>Debit-USPS</t>
  </si>
  <si>
    <t>Check 1348-P. Godon-Tann</t>
  </si>
  <si>
    <t>Reimbursement for MMLA</t>
  </si>
  <si>
    <t>Refreshments for Sept Mtg</t>
  </si>
  <si>
    <t>9/19 &amp; 22/23</t>
  </si>
  <si>
    <t>chalkboard/projector/charger cable/table</t>
  </si>
  <si>
    <t>Total Expenses 7/1-9/30/2023</t>
  </si>
  <si>
    <t>Account Balance Ending 9/30/23</t>
  </si>
  <si>
    <t>10/01/23  Beginning Balance</t>
  </si>
  <si>
    <t>Deposit-Membership and Donation</t>
  </si>
  <si>
    <t>Total Income 10/01-12/31/2023</t>
  </si>
  <si>
    <t>Debit-Smart &amp; Final</t>
  </si>
  <si>
    <t>Paper goods for Oct. Meeting</t>
  </si>
  <si>
    <t>Debit-Costco</t>
  </si>
  <si>
    <t>Refreshments for Oct. Meeting</t>
  </si>
  <si>
    <t>Pizzas for October Meeting</t>
  </si>
  <si>
    <t>Debit-Ralphs</t>
  </si>
  <si>
    <t>Refreshments for Nov. Meeting</t>
  </si>
  <si>
    <t>Check 1349-C.Allen</t>
  </si>
  <si>
    <t>OPA Banners</t>
  </si>
  <si>
    <t>Shelving for new storage</t>
  </si>
  <si>
    <t>Debit-Best Buy</t>
  </si>
  <si>
    <t>Ipad</t>
  </si>
  <si>
    <t>Debit-Staples</t>
  </si>
  <si>
    <t>Ballots for Board Election</t>
  </si>
  <si>
    <t>Debit-Discountmugs</t>
  </si>
  <si>
    <t>Additional Wagon &amp; tablecloths</t>
  </si>
  <si>
    <t>Total Expenses 10/01-12/31/23</t>
  </si>
  <si>
    <t>Account Balance Ending 12/31/23</t>
  </si>
  <si>
    <t>Totals for 2022</t>
  </si>
  <si>
    <t>Breakdown of Income for 2023 - Membership Account</t>
  </si>
  <si>
    <t>1/32/23</t>
  </si>
  <si>
    <t>Total Income 2023</t>
  </si>
  <si>
    <t>9/11923</t>
  </si>
  <si>
    <t>Donations</t>
  </si>
  <si>
    <t>Advertisement</t>
  </si>
  <si>
    <t>Facebook</t>
  </si>
  <si>
    <t>County Grant Purc.</t>
  </si>
  <si>
    <t>Mtg. Refreshment</t>
  </si>
  <si>
    <t>5/15 &amp; 23/23</t>
  </si>
  <si>
    <t>Advertisement Total</t>
  </si>
  <si>
    <t>April at Alfalfa</t>
  </si>
  <si>
    <t>March at Alfalfa</t>
  </si>
  <si>
    <t>Branded Wagon, chairs, etc.</t>
  </si>
  <si>
    <t>Branded Tent</t>
  </si>
  <si>
    <t>June At Alfalfa</t>
  </si>
  <si>
    <t>6/7 &amp; 27/23</t>
  </si>
  <si>
    <t>Decals and Magnets</t>
  </si>
  <si>
    <t>July at Alfala</t>
  </si>
  <si>
    <t>August at Alfalfa</t>
  </si>
  <si>
    <t>September at Alfalfa</t>
  </si>
  <si>
    <t>10/5 &amp;10/23</t>
  </si>
  <si>
    <t>November at Beach House</t>
  </si>
  <si>
    <t>October at Beach House</t>
  </si>
  <si>
    <t>Refreshment Total</t>
  </si>
  <si>
    <t>e-book</t>
  </si>
  <si>
    <t>Cover, duffle bag, etc.</t>
  </si>
  <si>
    <t>chalkboard, projector, cables, table</t>
  </si>
  <si>
    <t>Storage Shelving</t>
  </si>
  <si>
    <t>Branded Wagon and tablecloths</t>
  </si>
  <si>
    <t>Grant Purchase Total</t>
  </si>
  <si>
    <t>Various dates</t>
  </si>
  <si>
    <t>Giveaway purchases for Open Streets</t>
  </si>
  <si>
    <t>various dates</t>
  </si>
  <si>
    <t>Misc. small purchases</t>
  </si>
  <si>
    <t>Total Expenses 2023</t>
  </si>
  <si>
    <t>Breakdown of Expenses for 2023 - Membership Account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</si>
</sst>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164" formatCode="m/d/yy;@"/>
    <numFmt numFmtId="165" formatCode="[$-409]mmmm\ d\,\ yyyy;@"/>
    <numFmt numFmtId="166" formatCode="mm/dd/yy;@"/>
    <numFmt numFmtId="167" formatCode="&quot;$&quot;#,##0.00"/>
  </numFmts>
  <fonts count="18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1"/>
      <color rgb="FF0070C0"/>
      <name val="Calibri"/>
      <family val="2"/>
      <scheme val="minor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44" fontId="2" fillId="0" borderId="0" xfId="1" applyFont="1"/>
    <xf numFmtId="0" fontId="2" fillId="0" borderId="0" xfId="0" applyFont="1"/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4" fontId="1" fillId="0" borderId="0" xfId="1" applyFont="1"/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44" fontId="3" fillId="0" borderId="0" xfId="1" applyFont="1" applyAlignment="1">
      <alignment horizontal="center"/>
    </xf>
    <xf numFmtId="0" fontId="1" fillId="2" borderId="0" xfId="0" applyFont="1" applyFill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44" fontId="1" fillId="2" borderId="0" xfId="1" applyFont="1" applyFill="1" applyBorder="1"/>
    <xf numFmtId="0" fontId="2" fillId="2" borderId="0" xfId="0" applyFont="1" applyFill="1"/>
    <xf numFmtId="165" fontId="1" fillId="0" borderId="0" xfId="0" applyNumberFormat="1" applyFont="1" applyAlignment="1">
      <alignment horizontal="center"/>
    </xf>
    <xf numFmtId="0" fontId="2" fillId="0" borderId="0" xfId="0" applyFont="1" applyFill="1" applyBorder="1"/>
    <xf numFmtId="0" fontId="2" fillId="3" borderId="1" xfId="0" applyFont="1" applyFill="1" applyBorder="1" applyAlignment="1">
      <alignment horizontal="center"/>
    </xf>
    <xf numFmtId="44" fontId="2" fillId="3" borderId="2" xfId="1" applyFont="1" applyFill="1" applyBorder="1"/>
    <xf numFmtId="0" fontId="2" fillId="4" borderId="1" xfId="0" applyFont="1" applyFill="1" applyBorder="1" applyAlignment="1">
      <alignment horizontal="center"/>
    </xf>
    <xf numFmtId="44" fontId="2" fillId="4" borderId="2" xfId="1" applyFont="1" applyFill="1" applyBorder="1"/>
    <xf numFmtId="0" fontId="1" fillId="5" borderId="3" xfId="0" applyFont="1" applyFill="1" applyBorder="1" applyAlignment="1">
      <alignment horizontal="center"/>
    </xf>
    <xf numFmtId="44" fontId="1" fillId="5" borderId="4" xfId="1" applyFont="1" applyFill="1" applyBorder="1"/>
    <xf numFmtId="4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166" fontId="0" fillId="0" borderId="0" xfId="0" applyNumberFormat="1" applyAlignment="1">
      <alignment horizontal="center"/>
    </xf>
    <xf numFmtId="14" fontId="0" fillId="0" borderId="0" xfId="0" applyNumberFormat="1"/>
    <xf numFmtId="0" fontId="8" fillId="0" borderId="0" xfId="0" applyFont="1"/>
    <xf numFmtId="0" fontId="9" fillId="6" borderId="0" xfId="0" applyFont="1" applyFill="1"/>
    <xf numFmtId="164" fontId="9" fillId="6" borderId="0" xfId="0" applyNumberFormat="1" applyFont="1" applyFill="1"/>
    <xf numFmtId="44" fontId="8" fillId="6" borderId="0" xfId="0" applyNumberFormat="1" applyFont="1" applyFill="1"/>
    <xf numFmtId="16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0" fillId="7" borderId="0" xfId="0" applyFill="1" applyAlignment="1">
      <alignment horizontal="right"/>
    </xf>
    <xf numFmtId="44" fontId="0" fillId="7" borderId="0" xfId="0" applyNumberFormat="1" applyFill="1"/>
    <xf numFmtId="0" fontId="8" fillId="7" borderId="0" xfId="0" applyFont="1" applyFill="1" applyAlignment="1">
      <alignment horizontal="right"/>
    </xf>
    <xf numFmtId="44" fontId="8" fillId="7" borderId="0" xfId="0" applyNumberFormat="1" applyFont="1" applyFill="1"/>
    <xf numFmtId="0" fontId="11" fillId="3" borderId="0" xfId="0" applyFont="1" applyFill="1" applyAlignment="1">
      <alignment horizontal="center"/>
    </xf>
    <xf numFmtId="44" fontId="12" fillId="3" borderId="0" xfId="0" applyNumberFormat="1" applyFont="1" applyFill="1"/>
    <xf numFmtId="14" fontId="0" fillId="0" borderId="0" xfId="0" applyNumberFormat="1" applyAlignment="1">
      <alignment horizontal="center"/>
    </xf>
    <xf numFmtId="0" fontId="8" fillId="8" borderId="0" xfId="0" applyFont="1" applyFill="1" applyAlignment="1">
      <alignment horizontal="right"/>
    </xf>
    <xf numFmtId="44" fontId="8" fillId="8" borderId="0" xfId="0" applyNumberFormat="1" applyFont="1" applyFill="1"/>
    <xf numFmtId="0" fontId="5" fillId="4" borderId="1" xfId="0" applyFont="1" applyFill="1" applyBorder="1" applyAlignment="1">
      <alignment horizontal="center"/>
    </xf>
    <xf numFmtId="44" fontId="6" fillId="4" borderId="2" xfId="1" applyFont="1" applyFill="1" applyBorder="1"/>
    <xf numFmtId="44" fontId="1" fillId="2" borderId="0" xfId="1" applyNumberFormat="1" applyFont="1" applyFill="1" applyBorder="1"/>
    <xf numFmtId="167" fontId="0" fillId="0" borderId="0" xfId="0" applyNumberFormat="1" applyAlignment="1">
      <alignment horizontal="center"/>
    </xf>
    <xf numFmtId="167" fontId="8" fillId="9" borderId="0" xfId="0" applyNumberFormat="1" applyFont="1" applyFill="1" applyAlignment="1">
      <alignment horizontal="center"/>
    </xf>
    <xf numFmtId="44" fontId="0" fillId="0" borderId="0" xfId="0" applyNumberFormat="1" applyFill="1"/>
    <xf numFmtId="16" fontId="13" fillId="0" borderId="0" xfId="0" applyNumberFormat="1" applyFont="1" applyFill="1"/>
    <xf numFmtId="0" fontId="13" fillId="0" borderId="0" xfId="0" applyFont="1" applyFill="1"/>
    <xf numFmtId="44" fontId="13" fillId="0" borderId="0" xfId="0" applyNumberFormat="1" applyFont="1" applyFill="1"/>
    <xf numFmtId="44" fontId="14" fillId="0" borderId="0" xfId="1" applyFont="1" applyFill="1"/>
    <xf numFmtId="44" fontId="13" fillId="0" borderId="0" xfId="1" applyFont="1" applyFill="1"/>
    <xf numFmtId="44" fontId="15" fillId="0" borderId="0" xfId="1" applyFont="1" applyFill="1"/>
    <xf numFmtId="16" fontId="16" fillId="0" borderId="0" xfId="0" applyNumberFormat="1" applyFont="1" applyFill="1"/>
    <xf numFmtId="0" fontId="13" fillId="0" borderId="0" xfId="0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7" fillId="0" borderId="0" xfId="0" applyFont="1"/>
    <xf numFmtId="164" fontId="0" fillId="0" borderId="0" xfId="0" applyNumberFormat="1" applyAlignment="1">
      <alignment horizontal="center" vertical="center"/>
    </xf>
    <xf numFmtId="0" fontId="8" fillId="0" borderId="0" xfId="0" applyFont="1" applyFill="1" applyAlignment="1">
      <alignment horizontal="right"/>
    </xf>
    <xf numFmtId="44" fontId="8" fillId="0" borderId="0" xfId="0" applyNumberFormat="1" applyFont="1" applyFill="1"/>
    <xf numFmtId="0" fontId="0" fillId="0" borderId="0" xfId="0" applyFont="1" applyFill="1" applyAlignment="1">
      <alignment horizontal="right"/>
    </xf>
    <xf numFmtId="44" fontId="0" fillId="0" borderId="0" xfId="0" applyNumberFormat="1" applyFont="1" applyFill="1"/>
    <xf numFmtId="44" fontId="0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8"/>
  <sheetViews>
    <sheetView tabSelected="1" topLeftCell="A91" workbookViewId="0">
      <selection activeCell="C104" sqref="C104:C105"/>
    </sheetView>
  </sheetViews>
  <sheetFormatPr defaultRowHeight="15"/>
  <cols>
    <col min="1" max="1" width="17.42578125" customWidth="1"/>
    <col min="2" max="2" width="16.28515625" customWidth="1"/>
    <col min="3" max="3" width="39.140625" customWidth="1"/>
    <col min="4" max="4" width="16.85546875" customWidth="1"/>
    <col min="5" max="5" width="27.28515625" customWidth="1"/>
    <col min="6" max="6" width="11.85546875" customWidth="1"/>
  </cols>
  <sheetData>
    <row r="1" spans="1:6">
      <c r="A1" s="1"/>
      <c r="B1" s="2"/>
      <c r="C1" s="3" t="s">
        <v>0</v>
      </c>
      <c r="D1" s="4"/>
      <c r="E1" s="5"/>
      <c r="F1" s="5"/>
    </row>
    <row r="2" spans="1:6">
      <c r="A2" s="1"/>
      <c r="B2" s="6"/>
      <c r="C2" s="7" t="s">
        <v>1</v>
      </c>
      <c r="D2" s="8"/>
      <c r="E2" s="5"/>
      <c r="F2" s="5"/>
    </row>
    <row r="3" spans="1:6">
      <c r="A3" s="1"/>
      <c r="B3" s="6"/>
      <c r="C3" s="7">
        <v>2023</v>
      </c>
      <c r="D3" s="8"/>
      <c r="E3" s="5"/>
      <c r="F3" s="5"/>
    </row>
    <row r="4" spans="1:6">
      <c r="A4" s="1"/>
      <c r="B4" s="6"/>
      <c r="C4" s="7"/>
      <c r="D4" s="8"/>
      <c r="E4" s="5"/>
      <c r="F4" s="5"/>
    </row>
    <row r="5" spans="1:6">
      <c r="A5" s="9" t="s">
        <v>2</v>
      </c>
      <c r="B5" s="10" t="s">
        <v>3</v>
      </c>
      <c r="C5" s="9" t="s">
        <v>4</v>
      </c>
      <c r="D5" s="11" t="s">
        <v>5</v>
      </c>
      <c r="E5" s="9" t="s">
        <v>6</v>
      </c>
      <c r="F5" s="5"/>
    </row>
    <row r="6" spans="1:6">
      <c r="A6" s="12" t="s">
        <v>7</v>
      </c>
      <c r="B6" s="13"/>
      <c r="C6" s="14" t="s">
        <v>66</v>
      </c>
      <c r="D6" s="15">
        <v>19154.88</v>
      </c>
      <c r="E6" s="16" t="s">
        <v>8</v>
      </c>
      <c r="F6" s="5"/>
    </row>
    <row r="7" spans="1:6">
      <c r="A7" s="17" t="s">
        <v>9</v>
      </c>
      <c r="B7" s="6">
        <v>44957</v>
      </c>
      <c r="C7" s="3" t="s">
        <v>12</v>
      </c>
      <c r="D7" s="4">
        <v>210.7</v>
      </c>
      <c r="E7" s="5"/>
      <c r="F7" s="5"/>
    </row>
    <row r="8" spans="1:6">
      <c r="A8" s="17"/>
      <c r="B8" s="6">
        <v>44957</v>
      </c>
      <c r="C8" s="3" t="s">
        <v>13</v>
      </c>
      <c r="D8" s="4">
        <v>1.81</v>
      </c>
      <c r="E8" s="5"/>
      <c r="F8" s="5"/>
    </row>
    <row r="9" spans="1:6">
      <c r="A9" s="17"/>
      <c r="B9" s="6">
        <v>44957</v>
      </c>
      <c r="C9" s="3" t="s">
        <v>45</v>
      </c>
      <c r="D9" s="4">
        <v>66</v>
      </c>
      <c r="E9" s="5"/>
      <c r="F9" s="5"/>
    </row>
    <row r="10" spans="1:6">
      <c r="A10" s="17"/>
      <c r="B10" s="6">
        <v>44984</v>
      </c>
      <c r="C10" s="3" t="s">
        <v>12</v>
      </c>
      <c r="D10" s="4">
        <v>200.41</v>
      </c>
      <c r="E10" s="5"/>
      <c r="F10" s="5"/>
    </row>
    <row r="11" spans="1:6">
      <c r="A11" s="17"/>
      <c r="B11" s="27">
        <v>44985</v>
      </c>
      <c r="C11" s="26" t="s">
        <v>13</v>
      </c>
      <c r="D11" s="25">
        <v>1.63</v>
      </c>
      <c r="E11" s="5"/>
      <c r="F11" s="5"/>
    </row>
    <row r="12" spans="1:6">
      <c r="A12" s="17"/>
      <c r="B12" s="27">
        <v>44988</v>
      </c>
      <c r="C12" s="26" t="s">
        <v>45</v>
      </c>
      <c r="D12" s="25">
        <v>10</v>
      </c>
      <c r="E12" s="5"/>
      <c r="F12" s="5"/>
    </row>
    <row r="13" spans="1:6">
      <c r="A13" s="17"/>
      <c r="B13" s="27">
        <v>44998</v>
      </c>
      <c r="C13" s="26" t="s">
        <v>67</v>
      </c>
      <c r="D13" s="25">
        <v>7000</v>
      </c>
      <c r="E13" s="5"/>
      <c r="F13" s="5"/>
    </row>
    <row r="14" spans="1:6">
      <c r="A14" s="17"/>
      <c r="B14" s="27">
        <v>45015</v>
      </c>
      <c r="C14" s="26" t="s">
        <v>12</v>
      </c>
      <c r="D14" s="25">
        <v>219.52</v>
      </c>
      <c r="E14" s="5"/>
      <c r="F14" s="5"/>
    </row>
    <row r="15" spans="1:6">
      <c r="A15" s="17"/>
      <c r="B15" s="6">
        <v>45016</v>
      </c>
      <c r="C15" s="3" t="s">
        <v>13</v>
      </c>
      <c r="D15" s="4">
        <v>1.81</v>
      </c>
      <c r="E15" s="5"/>
      <c r="F15" s="5"/>
    </row>
    <row r="16" spans="1:6">
      <c r="A16" s="7"/>
      <c r="B16" s="10"/>
      <c r="C16" s="19" t="s">
        <v>75</v>
      </c>
      <c r="D16" s="20">
        <f>SUM(D7:D15)</f>
        <v>7711.880000000001</v>
      </c>
      <c r="E16" s="5"/>
      <c r="F16" s="5"/>
    </row>
    <row r="17" spans="1:6">
      <c r="A17" s="17" t="s">
        <v>10</v>
      </c>
      <c r="B17" s="6">
        <v>44931</v>
      </c>
      <c r="C17" s="3" t="s">
        <v>68</v>
      </c>
      <c r="D17" s="4">
        <v>29.4</v>
      </c>
      <c r="E17" s="18" t="s">
        <v>53</v>
      </c>
      <c r="F17" s="5"/>
    </row>
    <row r="18" spans="1:6">
      <c r="A18" s="17"/>
      <c r="B18" s="6">
        <v>44950</v>
      </c>
      <c r="C18" s="3" t="s">
        <v>14</v>
      </c>
      <c r="D18" s="4">
        <v>600</v>
      </c>
      <c r="E18" s="18" t="s">
        <v>15</v>
      </c>
      <c r="F18" s="5"/>
    </row>
    <row r="19" spans="1:6">
      <c r="A19" s="17"/>
      <c r="B19" s="6">
        <v>44972</v>
      </c>
      <c r="C19" s="3" t="s">
        <v>73</v>
      </c>
      <c r="D19" s="4">
        <v>300</v>
      </c>
      <c r="E19" s="18" t="s">
        <v>74</v>
      </c>
      <c r="F19" s="5"/>
    </row>
    <row r="20" spans="1:6">
      <c r="A20" s="17"/>
      <c r="B20" s="6">
        <v>44978</v>
      </c>
      <c r="C20" s="3" t="s">
        <v>54</v>
      </c>
      <c r="D20" s="4">
        <v>164.89</v>
      </c>
      <c r="E20" s="18" t="s">
        <v>55</v>
      </c>
      <c r="F20" s="5"/>
    </row>
    <row r="21" spans="1:6">
      <c r="A21" s="17"/>
      <c r="B21" s="6" t="s">
        <v>69</v>
      </c>
      <c r="C21" s="3" t="s">
        <v>71</v>
      </c>
      <c r="D21" s="4">
        <v>42.51</v>
      </c>
      <c r="E21" s="18" t="s">
        <v>70</v>
      </c>
      <c r="F21" s="5"/>
    </row>
    <row r="22" spans="1:6">
      <c r="A22" s="17"/>
      <c r="B22" s="6">
        <v>45016</v>
      </c>
      <c r="C22" s="3" t="s">
        <v>61</v>
      </c>
      <c r="D22" s="4">
        <v>110.24</v>
      </c>
      <c r="E22" s="18" t="s">
        <v>72</v>
      </c>
      <c r="F22" s="5"/>
    </row>
    <row r="23" spans="1:6" ht="15.75" thickBot="1">
      <c r="A23" s="7"/>
      <c r="B23" s="6"/>
      <c r="C23" s="21" t="s">
        <v>76</v>
      </c>
      <c r="D23" s="22">
        <f>SUM(D17:D22)</f>
        <v>1247.04</v>
      </c>
      <c r="E23" s="5"/>
      <c r="F23" s="5"/>
    </row>
    <row r="24" spans="1:6" ht="15.75" thickBot="1">
      <c r="A24" s="7"/>
      <c r="B24" s="6"/>
      <c r="C24" s="23" t="s">
        <v>77</v>
      </c>
      <c r="D24" s="24">
        <f>D6+D16-D23</f>
        <v>25619.72</v>
      </c>
      <c r="E24" s="5"/>
      <c r="F24" s="5"/>
    </row>
    <row r="25" spans="1:6">
      <c r="A25" s="12" t="s">
        <v>16</v>
      </c>
      <c r="B25" s="13"/>
      <c r="C25" s="14" t="s">
        <v>78</v>
      </c>
      <c r="D25" s="15">
        <v>25619.72</v>
      </c>
      <c r="E25" s="16" t="s">
        <v>8</v>
      </c>
      <c r="F25" s="5"/>
    </row>
    <row r="26" spans="1:6">
      <c r="A26" s="7"/>
      <c r="B26" s="61">
        <v>45040</v>
      </c>
      <c r="C26" s="60" t="s">
        <v>97</v>
      </c>
      <c r="D26" s="55">
        <v>228.23</v>
      </c>
    </row>
    <row r="27" spans="1:6">
      <c r="A27" s="7"/>
      <c r="B27" s="61">
        <v>45044</v>
      </c>
      <c r="C27" s="60" t="s">
        <v>21</v>
      </c>
      <c r="D27" s="55">
        <v>1.76</v>
      </c>
    </row>
    <row r="28" spans="1:6">
      <c r="A28" s="7"/>
      <c r="B28" s="61">
        <v>45061</v>
      </c>
      <c r="C28" s="60" t="s">
        <v>98</v>
      </c>
      <c r="D28" s="55">
        <v>58</v>
      </c>
    </row>
    <row r="29" spans="1:6">
      <c r="A29" s="7"/>
      <c r="B29" s="61">
        <v>45076</v>
      </c>
      <c r="C29" s="60" t="s">
        <v>99</v>
      </c>
      <c r="D29" s="55">
        <v>231.69</v>
      </c>
      <c r="F29" s="5"/>
    </row>
    <row r="30" spans="1:6">
      <c r="A30" s="7"/>
      <c r="B30" s="61">
        <v>45077</v>
      </c>
      <c r="C30" s="60" t="s">
        <v>98</v>
      </c>
      <c r="D30" s="55">
        <v>90</v>
      </c>
      <c r="F30" s="5"/>
    </row>
    <row r="31" spans="1:6">
      <c r="A31" s="7"/>
      <c r="B31" s="61">
        <v>45077</v>
      </c>
      <c r="C31" s="60" t="s">
        <v>21</v>
      </c>
      <c r="D31" s="55">
        <v>1.81</v>
      </c>
      <c r="F31" s="5"/>
    </row>
    <row r="32" spans="1:6">
      <c r="A32" s="7"/>
      <c r="B32" s="61">
        <v>45106</v>
      </c>
      <c r="C32" s="60" t="s">
        <v>98</v>
      </c>
      <c r="D32" s="55">
        <v>60</v>
      </c>
      <c r="F32" s="5"/>
    </row>
    <row r="33" spans="1:6">
      <c r="A33" s="7"/>
      <c r="B33" s="61">
        <v>45106</v>
      </c>
      <c r="C33" s="60" t="s">
        <v>99</v>
      </c>
      <c r="D33" s="55">
        <v>344.18</v>
      </c>
      <c r="F33" s="5"/>
    </row>
    <row r="34" spans="1:6">
      <c r="A34" s="7"/>
      <c r="B34" s="61">
        <v>45107</v>
      </c>
      <c r="C34" s="60" t="s">
        <v>21</v>
      </c>
      <c r="D34" s="55">
        <v>1.75</v>
      </c>
      <c r="F34" s="5"/>
    </row>
    <row r="35" spans="1:6">
      <c r="A35" s="7"/>
      <c r="B35" s="59"/>
      <c r="C35" s="19" t="s">
        <v>100</v>
      </c>
      <c r="D35" s="20">
        <f>SUM(D26:D34)</f>
        <v>1017.4200000000001</v>
      </c>
      <c r="F35" s="5"/>
    </row>
    <row r="36" spans="1:6">
      <c r="B36" s="61">
        <v>45026</v>
      </c>
      <c r="C36" s="60" t="s">
        <v>79</v>
      </c>
      <c r="D36" s="56">
        <v>2086</v>
      </c>
      <c r="E36" s="54" t="s">
        <v>80</v>
      </c>
    </row>
    <row r="37" spans="1:6">
      <c r="B37" s="61">
        <v>45027</v>
      </c>
      <c r="C37" s="60" t="s">
        <v>81</v>
      </c>
      <c r="D37" s="57">
        <v>3.72</v>
      </c>
      <c r="E37" s="54" t="s">
        <v>82</v>
      </c>
    </row>
    <row r="38" spans="1:6">
      <c r="B38" s="61">
        <v>45027</v>
      </c>
      <c r="C38" s="60" t="s">
        <v>83</v>
      </c>
      <c r="D38" s="57">
        <v>198.79</v>
      </c>
      <c r="E38" s="54" t="s">
        <v>84</v>
      </c>
    </row>
    <row r="39" spans="1:6">
      <c r="B39" s="61">
        <v>45043</v>
      </c>
      <c r="C39" s="60" t="s">
        <v>86</v>
      </c>
      <c r="D39" s="57">
        <v>349.56</v>
      </c>
      <c r="E39" s="54" t="s">
        <v>85</v>
      </c>
    </row>
    <row r="40" spans="1:6">
      <c r="B40" s="61" t="s">
        <v>92</v>
      </c>
      <c r="C40" s="60" t="s">
        <v>93</v>
      </c>
      <c r="D40" s="57">
        <v>56.66</v>
      </c>
      <c r="E40" s="54" t="s">
        <v>82</v>
      </c>
      <c r="F40" s="54"/>
    </row>
    <row r="41" spans="1:6">
      <c r="B41" s="61">
        <v>45057</v>
      </c>
      <c r="C41" s="60" t="s">
        <v>94</v>
      </c>
      <c r="D41" s="58">
        <v>1549.87</v>
      </c>
      <c r="E41" s="54" t="s">
        <v>95</v>
      </c>
      <c r="F41" s="54"/>
    </row>
    <row r="42" spans="1:6">
      <c r="B42" s="61">
        <v>45058</v>
      </c>
      <c r="C42" s="60" t="s">
        <v>93</v>
      </c>
      <c r="D42" s="58">
        <v>25</v>
      </c>
      <c r="E42" s="54" t="s">
        <v>82</v>
      </c>
      <c r="F42" s="54"/>
    </row>
    <row r="43" spans="1:6">
      <c r="B43" s="61">
        <v>45061</v>
      </c>
      <c r="C43" s="60" t="s">
        <v>81</v>
      </c>
      <c r="D43" s="58">
        <v>68.25</v>
      </c>
      <c r="E43" s="54" t="s">
        <v>82</v>
      </c>
      <c r="F43" s="54"/>
    </row>
    <row r="44" spans="1:6">
      <c r="B44" s="61">
        <v>45069</v>
      </c>
      <c r="C44" s="60" t="s">
        <v>94</v>
      </c>
      <c r="D44" s="58">
        <v>1658.71</v>
      </c>
      <c r="E44" s="54" t="s">
        <v>95</v>
      </c>
      <c r="F44" s="54"/>
    </row>
    <row r="45" spans="1:6">
      <c r="B45" s="61">
        <v>45084</v>
      </c>
      <c r="C45" s="60" t="s">
        <v>87</v>
      </c>
      <c r="D45" s="57">
        <v>84.04</v>
      </c>
      <c r="E45" s="54" t="s">
        <v>89</v>
      </c>
      <c r="F45" s="54"/>
    </row>
    <row r="46" spans="1:6">
      <c r="B46" s="61">
        <v>45091</v>
      </c>
      <c r="C46" s="60" t="s">
        <v>83</v>
      </c>
      <c r="D46" s="57">
        <v>224.44</v>
      </c>
      <c r="E46" s="54" t="s">
        <v>90</v>
      </c>
      <c r="F46" s="54"/>
    </row>
    <row r="47" spans="1:6">
      <c r="B47" s="61">
        <v>45104</v>
      </c>
      <c r="C47" s="60" t="s">
        <v>88</v>
      </c>
      <c r="D47" s="57">
        <v>210.08</v>
      </c>
      <c r="E47" s="54" t="s">
        <v>91</v>
      </c>
      <c r="F47" s="54"/>
    </row>
    <row r="48" spans="1:6" ht="15.75" thickBot="1">
      <c r="B48" s="53"/>
      <c r="C48" s="21" t="s">
        <v>96</v>
      </c>
      <c r="D48" s="22">
        <f>SUM(D36:D47)</f>
        <v>6515.119999999999</v>
      </c>
      <c r="E48" s="54"/>
      <c r="F48" s="54"/>
    </row>
    <row r="49" spans="1:6" ht="15.75" thickBot="1">
      <c r="A49" s="7"/>
      <c r="B49" s="53"/>
      <c r="C49" s="23" t="s">
        <v>101</v>
      </c>
      <c r="D49" s="24">
        <v>20122.02</v>
      </c>
      <c r="E49" s="54"/>
      <c r="F49" s="5"/>
    </row>
    <row r="50" spans="1:6">
      <c r="A50" s="12" t="s">
        <v>19</v>
      </c>
      <c r="B50" s="13"/>
      <c r="C50" s="14" t="s">
        <v>102</v>
      </c>
      <c r="D50" s="15">
        <v>20122.02</v>
      </c>
      <c r="E50" s="16" t="s">
        <v>8</v>
      </c>
      <c r="F50" s="5"/>
    </row>
    <row r="51" spans="1:6">
      <c r="A51" s="7" t="s">
        <v>17</v>
      </c>
      <c r="B51" s="30">
        <v>45138</v>
      </c>
      <c r="C51" s="26" t="s">
        <v>21</v>
      </c>
      <c r="D51" s="25">
        <v>1.81</v>
      </c>
      <c r="F51" s="5"/>
    </row>
    <row r="52" spans="1:6">
      <c r="B52" s="30">
        <v>45140</v>
      </c>
      <c r="C52" s="26" t="s">
        <v>40</v>
      </c>
      <c r="D52" s="25">
        <v>965.8</v>
      </c>
      <c r="F52" s="5"/>
    </row>
    <row r="53" spans="1:6">
      <c r="B53" s="30">
        <v>45152</v>
      </c>
      <c r="C53" s="26" t="s">
        <v>103</v>
      </c>
      <c r="D53" s="25">
        <v>150</v>
      </c>
      <c r="F53" s="5"/>
    </row>
    <row r="54" spans="1:6">
      <c r="B54" s="30">
        <v>45168</v>
      </c>
      <c r="C54" s="26" t="s">
        <v>40</v>
      </c>
      <c r="D54" s="25">
        <v>521.38</v>
      </c>
      <c r="F54" s="5"/>
    </row>
    <row r="55" spans="1:6">
      <c r="B55" s="30">
        <v>45169</v>
      </c>
      <c r="C55" s="26" t="s">
        <v>21</v>
      </c>
      <c r="D55" s="25">
        <v>1.82</v>
      </c>
      <c r="F55" s="5"/>
    </row>
    <row r="56" spans="1:6">
      <c r="B56" s="30">
        <v>45180</v>
      </c>
      <c r="C56" s="26" t="s">
        <v>104</v>
      </c>
      <c r="D56" s="25">
        <v>800</v>
      </c>
      <c r="F56" s="5"/>
    </row>
    <row r="57" spans="1:6">
      <c r="B57" s="30">
        <v>45180</v>
      </c>
      <c r="C57" s="26" t="s">
        <v>103</v>
      </c>
      <c r="D57" s="25">
        <v>40</v>
      </c>
      <c r="F57" s="5"/>
    </row>
    <row r="58" spans="1:6">
      <c r="B58" s="30">
        <v>45198</v>
      </c>
      <c r="C58" s="26" t="s">
        <v>40</v>
      </c>
      <c r="D58" s="25">
        <v>636.24</v>
      </c>
      <c r="F58" s="5"/>
    </row>
    <row r="59" spans="1:6">
      <c r="B59" s="30">
        <v>45198</v>
      </c>
      <c r="C59" s="26" t="s">
        <v>21</v>
      </c>
      <c r="D59" s="25">
        <v>1.37</v>
      </c>
      <c r="F59" s="5"/>
    </row>
    <row r="60" spans="1:6">
      <c r="B60" s="26"/>
      <c r="C60" s="19" t="s">
        <v>105</v>
      </c>
      <c r="D60" s="20">
        <f>SUM(D51:D59)</f>
        <v>3118.4199999999992</v>
      </c>
      <c r="F60" s="5"/>
    </row>
    <row r="61" spans="1:6">
      <c r="A61" s="28" t="s">
        <v>10</v>
      </c>
      <c r="B61" s="63">
        <v>45119</v>
      </c>
      <c r="C61" s="29" t="s">
        <v>106</v>
      </c>
      <c r="D61" s="25">
        <v>13.2</v>
      </c>
      <c r="E61" t="s">
        <v>107</v>
      </c>
      <c r="F61" s="5"/>
    </row>
    <row r="62" spans="1:6">
      <c r="B62" s="63">
        <v>8595</v>
      </c>
      <c r="C62" s="29" t="s">
        <v>108</v>
      </c>
      <c r="D62" s="25">
        <v>219.19</v>
      </c>
      <c r="E62" t="s">
        <v>109</v>
      </c>
      <c r="F62" s="5"/>
    </row>
    <row r="63" spans="1:6">
      <c r="B63" s="63">
        <v>45142</v>
      </c>
      <c r="C63" s="29" t="s">
        <v>111</v>
      </c>
      <c r="D63" s="25">
        <v>1064.99</v>
      </c>
      <c r="E63" t="s">
        <v>112</v>
      </c>
      <c r="F63" s="5"/>
    </row>
    <row r="64" spans="1:6">
      <c r="B64" s="63">
        <v>45152</v>
      </c>
      <c r="C64" s="29" t="s">
        <v>113</v>
      </c>
      <c r="D64" s="25">
        <v>27.48</v>
      </c>
      <c r="E64" t="s">
        <v>114</v>
      </c>
      <c r="F64" s="5"/>
    </row>
    <row r="65" spans="1:6">
      <c r="B65" s="63">
        <v>45154</v>
      </c>
      <c r="C65" s="29" t="s">
        <v>116</v>
      </c>
      <c r="D65" s="25">
        <v>300</v>
      </c>
      <c r="E65" t="s">
        <v>115</v>
      </c>
      <c r="F65" s="5"/>
    </row>
    <row r="66" spans="1:6">
      <c r="B66" s="63">
        <v>45159</v>
      </c>
      <c r="C66" s="29" t="s">
        <v>108</v>
      </c>
      <c r="D66" s="25">
        <v>312.60000000000002</v>
      </c>
      <c r="E66" t="s">
        <v>117</v>
      </c>
      <c r="F66" s="5"/>
    </row>
    <row r="67" spans="1:6">
      <c r="B67" s="63">
        <v>45161</v>
      </c>
      <c r="C67" s="29" t="s">
        <v>118</v>
      </c>
      <c r="D67" s="52">
        <v>311.60000000000002</v>
      </c>
      <c r="E67" t="s">
        <v>119</v>
      </c>
      <c r="F67" s="5"/>
    </row>
    <row r="68" spans="1:6">
      <c r="B68" s="63">
        <v>45162</v>
      </c>
      <c r="C68" s="29" t="s">
        <v>111</v>
      </c>
      <c r="D68" s="25">
        <v>376.53</v>
      </c>
      <c r="E68" t="s">
        <v>112</v>
      </c>
      <c r="F68" s="5"/>
    </row>
    <row r="69" spans="1:6">
      <c r="B69" s="63">
        <v>45166</v>
      </c>
      <c r="C69" s="29" t="s">
        <v>110</v>
      </c>
      <c r="D69" s="25">
        <v>27.98</v>
      </c>
      <c r="E69" t="s">
        <v>114</v>
      </c>
      <c r="F69" s="5"/>
    </row>
    <row r="70" spans="1:6">
      <c r="B70" s="63">
        <v>45174</v>
      </c>
      <c r="C70" s="29" t="s">
        <v>120</v>
      </c>
      <c r="D70" s="25">
        <v>29.57</v>
      </c>
      <c r="E70" t="s">
        <v>121</v>
      </c>
      <c r="F70" s="5"/>
    </row>
    <row r="71" spans="1:6">
      <c r="B71" s="63">
        <v>45176</v>
      </c>
      <c r="C71" s="29" t="s">
        <v>120</v>
      </c>
      <c r="D71" s="25">
        <v>29.76</v>
      </c>
      <c r="E71" t="s">
        <v>122</v>
      </c>
      <c r="F71" s="5"/>
    </row>
    <row r="72" spans="1:6">
      <c r="B72" s="63">
        <v>45180</v>
      </c>
      <c r="C72" s="29" t="s">
        <v>123</v>
      </c>
      <c r="D72" s="25">
        <v>230</v>
      </c>
      <c r="E72" t="s">
        <v>43</v>
      </c>
      <c r="F72" s="5"/>
    </row>
    <row r="73" spans="1:6">
      <c r="B73" s="63">
        <v>45180</v>
      </c>
      <c r="C73" s="29" t="s">
        <v>124</v>
      </c>
      <c r="D73" s="25">
        <v>600</v>
      </c>
      <c r="E73" t="s">
        <v>125</v>
      </c>
      <c r="F73" s="5"/>
    </row>
    <row r="74" spans="1:6">
      <c r="B74" s="63">
        <v>45182</v>
      </c>
      <c r="C74" s="29" t="s">
        <v>83</v>
      </c>
      <c r="D74" s="25">
        <v>286.56</v>
      </c>
      <c r="E74" t="s">
        <v>126</v>
      </c>
      <c r="F74" s="5"/>
    </row>
    <row r="75" spans="1:6">
      <c r="B75" s="63">
        <v>45184</v>
      </c>
      <c r="C75" s="29" t="s">
        <v>41</v>
      </c>
      <c r="D75" s="52">
        <v>20.99</v>
      </c>
      <c r="E75" t="s">
        <v>46</v>
      </c>
      <c r="F75" s="5"/>
    </row>
    <row r="76" spans="1:6">
      <c r="B76" s="63" t="s">
        <v>127</v>
      </c>
      <c r="C76" s="29" t="s">
        <v>110</v>
      </c>
      <c r="D76" s="52">
        <v>225.69</v>
      </c>
      <c r="E76" s="62" t="s">
        <v>128</v>
      </c>
      <c r="F76" s="5"/>
    </row>
    <row r="77" spans="1:6">
      <c r="B77" s="63">
        <v>45194</v>
      </c>
      <c r="C77" s="29" t="s">
        <v>41</v>
      </c>
      <c r="D77" s="52">
        <v>203.88</v>
      </c>
      <c r="E77" t="s">
        <v>42</v>
      </c>
      <c r="F77" s="5"/>
    </row>
    <row r="78" spans="1:6" ht="15.75" thickBot="1">
      <c r="B78" s="26"/>
      <c r="C78" s="21" t="s">
        <v>129</v>
      </c>
      <c r="D78" s="22">
        <f>SUM(D61:D77)</f>
        <v>4280.0200000000004</v>
      </c>
      <c r="F78" s="5"/>
    </row>
    <row r="79" spans="1:6" ht="15.75" thickBot="1">
      <c r="A79" s="7"/>
      <c r="B79" s="53"/>
      <c r="C79" s="23" t="s">
        <v>130</v>
      </c>
      <c r="D79" s="24">
        <v>18960.419999999998</v>
      </c>
      <c r="E79" s="54"/>
      <c r="F79" s="5"/>
    </row>
    <row r="80" spans="1:6">
      <c r="A80" s="12" t="s">
        <v>22</v>
      </c>
      <c r="B80" s="13"/>
      <c r="C80" s="14" t="s">
        <v>131</v>
      </c>
      <c r="D80" s="49">
        <v>18960.419999999998</v>
      </c>
      <c r="E80" s="16" t="s">
        <v>8</v>
      </c>
    </row>
    <row r="81" spans="1:5">
      <c r="A81" s="32" t="s">
        <v>62</v>
      </c>
      <c r="B81" s="30">
        <v>45209</v>
      </c>
      <c r="C81" s="26" t="s">
        <v>132</v>
      </c>
      <c r="D81" s="25">
        <v>150</v>
      </c>
    </row>
    <row r="82" spans="1:5">
      <c r="A82" s="32"/>
      <c r="B82" s="30">
        <v>45224</v>
      </c>
      <c r="C82" s="26" t="s">
        <v>23</v>
      </c>
      <c r="D82" s="25">
        <v>440.03</v>
      </c>
    </row>
    <row r="83" spans="1:5">
      <c r="B83" s="30">
        <v>45230</v>
      </c>
      <c r="C83" s="26" t="s">
        <v>21</v>
      </c>
      <c r="D83" s="25">
        <v>1.31</v>
      </c>
    </row>
    <row r="84" spans="1:5">
      <c r="B84" s="30">
        <v>45259</v>
      </c>
      <c r="C84" s="26" t="s">
        <v>23</v>
      </c>
      <c r="D84" s="25">
        <v>405.24</v>
      </c>
    </row>
    <row r="85" spans="1:5">
      <c r="B85" s="30">
        <v>45259</v>
      </c>
      <c r="C85" s="26" t="s">
        <v>21</v>
      </c>
      <c r="D85" s="25">
        <v>1.19</v>
      </c>
    </row>
    <row r="86" spans="1:5">
      <c r="B86" s="30">
        <v>45272</v>
      </c>
      <c r="C86" s="26" t="s">
        <v>20</v>
      </c>
      <c r="D86" s="25">
        <v>256</v>
      </c>
    </row>
    <row r="87" spans="1:5">
      <c r="B87" s="30">
        <v>45289</v>
      </c>
      <c r="C87" s="26" t="s">
        <v>23</v>
      </c>
      <c r="D87" s="25">
        <v>1386.8</v>
      </c>
    </row>
    <row r="88" spans="1:5">
      <c r="B88" s="30">
        <v>45289</v>
      </c>
      <c r="C88" s="26" t="s">
        <v>21</v>
      </c>
      <c r="D88" s="25">
        <v>0.8</v>
      </c>
    </row>
    <row r="89" spans="1:5">
      <c r="B89" s="30"/>
      <c r="C89" s="19" t="s">
        <v>133</v>
      </c>
      <c r="D89" s="20">
        <f>SUM(D81:D88)</f>
        <v>2641.37</v>
      </c>
    </row>
    <row r="90" spans="1:5">
      <c r="A90" s="28" t="s">
        <v>10</v>
      </c>
      <c r="B90" s="30">
        <v>45202</v>
      </c>
      <c r="C90" s="29" t="s">
        <v>11</v>
      </c>
      <c r="D90" s="52">
        <v>5702.4</v>
      </c>
      <c r="E90" t="s">
        <v>56</v>
      </c>
    </row>
    <row r="91" spans="1:5">
      <c r="B91" s="30">
        <v>45204</v>
      </c>
      <c r="C91" s="29" t="s">
        <v>134</v>
      </c>
      <c r="D91" s="25">
        <v>42.17</v>
      </c>
      <c r="E91" t="s">
        <v>135</v>
      </c>
    </row>
    <row r="92" spans="1:5">
      <c r="B92" s="30">
        <v>45209</v>
      </c>
      <c r="C92" s="29" t="s">
        <v>120</v>
      </c>
      <c r="D92" s="25">
        <v>13.74</v>
      </c>
      <c r="E92" t="s">
        <v>114</v>
      </c>
    </row>
    <row r="93" spans="1:5">
      <c r="B93" s="30">
        <v>45209</v>
      </c>
      <c r="C93" s="29" t="s">
        <v>136</v>
      </c>
      <c r="D93" s="25">
        <v>46.26</v>
      </c>
      <c r="E93" t="s">
        <v>137</v>
      </c>
    </row>
    <row r="94" spans="1:5">
      <c r="B94" s="30">
        <v>45209</v>
      </c>
      <c r="C94" s="29" t="s">
        <v>136</v>
      </c>
      <c r="D94" s="25">
        <v>54.85</v>
      </c>
      <c r="E94" t="s">
        <v>138</v>
      </c>
    </row>
    <row r="95" spans="1:5">
      <c r="B95" s="30">
        <v>45243</v>
      </c>
      <c r="C95" s="29" t="s">
        <v>139</v>
      </c>
      <c r="D95" s="25">
        <v>121.51</v>
      </c>
      <c r="E95" t="s">
        <v>140</v>
      </c>
    </row>
    <row r="96" spans="1:5">
      <c r="B96" s="30">
        <v>45245</v>
      </c>
      <c r="C96" s="29" t="s">
        <v>141</v>
      </c>
      <c r="D96" s="25">
        <v>116.88</v>
      </c>
      <c r="E96" t="s">
        <v>142</v>
      </c>
    </row>
    <row r="97" spans="1:5">
      <c r="B97" s="30">
        <v>45251</v>
      </c>
      <c r="C97" s="29" t="s">
        <v>120</v>
      </c>
      <c r="D97" s="25">
        <v>147.51</v>
      </c>
      <c r="E97" t="s">
        <v>143</v>
      </c>
    </row>
    <row r="98" spans="1:5">
      <c r="B98" s="30">
        <v>45257</v>
      </c>
      <c r="C98" s="29" t="s">
        <v>144</v>
      </c>
      <c r="D98" s="25">
        <v>388.77</v>
      </c>
      <c r="E98" t="s">
        <v>145</v>
      </c>
    </row>
    <row r="99" spans="1:5">
      <c r="B99" s="30">
        <v>45266</v>
      </c>
      <c r="C99" s="29" t="s">
        <v>146</v>
      </c>
      <c r="D99" s="25">
        <v>44.9</v>
      </c>
      <c r="E99" t="s">
        <v>147</v>
      </c>
    </row>
    <row r="100" spans="1:5">
      <c r="B100" s="30">
        <v>45266</v>
      </c>
      <c r="C100" s="29" t="s">
        <v>148</v>
      </c>
      <c r="D100" s="25">
        <v>1194.74</v>
      </c>
      <c r="E100" t="s">
        <v>149</v>
      </c>
    </row>
    <row r="101" spans="1:5" ht="15.75" thickBot="1">
      <c r="B101" s="30"/>
      <c r="C101" s="21" t="s">
        <v>150</v>
      </c>
      <c r="D101" s="22">
        <f>SUM(D90:D100)</f>
        <v>7873.73</v>
      </c>
    </row>
    <row r="102" spans="1:5" ht="15.75" thickBot="1">
      <c r="C102" s="23" t="s">
        <v>151</v>
      </c>
      <c r="D102" s="24">
        <f>D80+D89-D101</f>
        <v>13728.059999999998</v>
      </c>
    </row>
    <row r="105" spans="1:5" ht="21">
      <c r="A105" s="33" t="s">
        <v>153</v>
      </c>
      <c r="B105" s="34"/>
      <c r="C105" s="33"/>
      <c r="D105" s="35"/>
      <c r="E105" s="51" t="s">
        <v>152</v>
      </c>
    </row>
    <row r="106" spans="1:5">
      <c r="A106" s="32" t="s">
        <v>24</v>
      </c>
      <c r="B106" s="6">
        <v>44957</v>
      </c>
      <c r="C106" s="3" t="s">
        <v>12</v>
      </c>
      <c r="D106" s="4">
        <v>210.7</v>
      </c>
      <c r="E106" s="50"/>
    </row>
    <row r="107" spans="1:5">
      <c r="B107" s="6">
        <v>44984</v>
      </c>
      <c r="C107" s="3" t="s">
        <v>12</v>
      </c>
      <c r="D107" s="4">
        <v>200.41</v>
      </c>
      <c r="E107" s="50"/>
    </row>
    <row r="108" spans="1:5">
      <c r="B108" s="6">
        <v>45015</v>
      </c>
      <c r="C108" s="3" t="s">
        <v>12</v>
      </c>
      <c r="D108" s="4">
        <v>219.52</v>
      </c>
      <c r="E108" s="50"/>
    </row>
    <row r="109" spans="1:5">
      <c r="B109" s="6">
        <v>45045</v>
      </c>
      <c r="C109" s="3" t="s">
        <v>12</v>
      </c>
      <c r="D109" s="4">
        <v>228.23</v>
      </c>
      <c r="E109" s="50"/>
    </row>
    <row r="110" spans="1:5">
      <c r="B110" s="36">
        <v>45076</v>
      </c>
      <c r="C110" s="37" t="s">
        <v>12</v>
      </c>
      <c r="D110" s="25">
        <v>231.69</v>
      </c>
      <c r="E110" s="50"/>
    </row>
    <row r="111" spans="1:5">
      <c r="B111" s="36">
        <v>45106</v>
      </c>
      <c r="C111" s="37" t="s">
        <v>12</v>
      </c>
      <c r="D111" s="25">
        <v>344.18</v>
      </c>
      <c r="E111" s="50"/>
    </row>
    <row r="112" spans="1:5">
      <c r="B112" s="36">
        <v>45140</v>
      </c>
      <c r="C112" s="37" t="s">
        <v>12</v>
      </c>
      <c r="D112" s="25">
        <v>965.8</v>
      </c>
      <c r="E112" s="50"/>
    </row>
    <row r="113" spans="1:5">
      <c r="B113" s="36">
        <v>45168</v>
      </c>
      <c r="C113" s="37" t="s">
        <v>12</v>
      </c>
      <c r="D113" s="25">
        <v>521.38</v>
      </c>
      <c r="E113" s="50"/>
    </row>
    <row r="114" spans="1:5">
      <c r="B114" s="36">
        <v>45198</v>
      </c>
      <c r="C114" s="37" t="s">
        <v>12</v>
      </c>
      <c r="D114" s="25">
        <v>636.24</v>
      </c>
      <c r="E114" s="50"/>
    </row>
    <row r="115" spans="1:5">
      <c r="B115" s="36">
        <v>45224</v>
      </c>
      <c r="C115" s="37" t="s">
        <v>12</v>
      </c>
      <c r="D115" s="25">
        <v>440.03</v>
      </c>
      <c r="E115" s="50"/>
    </row>
    <row r="116" spans="1:5">
      <c r="B116" s="36">
        <v>45259</v>
      </c>
      <c r="C116" s="37" t="s">
        <v>12</v>
      </c>
      <c r="D116" s="25">
        <v>405.24</v>
      </c>
      <c r="E116" s="50"/>
    </row>
    <row r="117" spans="1:5">
      <c r="B117" s="31">
        <v>45289</v>
      </c>
      <c r="C117" s="37" t="s">
        <v>12</v>
      </c>
      <c r="D117" s="25">
        <v>1386.8</v>
      </c>
      <c r="E117" s="50"/>
    </row>
    <row r="118" spans="1:5">
      <c r="C118" s="38" t="s">
        <v>25</v>
      </c>
      <c r="D118" s="39">
        <f>SUM(D106:D117)</f>
        <v>5790.2199999999993</v>
      </c>
      <c r="E118" s="50">
        <v>3833.87</v>
      </c>
    </row>
    <row r="119" spans="1:5">
      <c r="A119" s="32" t="s">
        <v>26</v>
      </c>
      <c r="B119" s="30" t="s">
        <v>154</v>
      </c>
      <c r="C119" s="37" t="s">
        <v>18</v>
      </c>
      <c r="D119" s="25">
        <v>66</v>
      </c>
      <c r="E119" s="50"/>
    </row>
    <row r="120" spans="1:5">
      <c r="A120" s="32"/>
      <c r="B120" s="30">
        <v>44988</v>
      </c>
      <c r="C120" s="37" t="s">
        <v>18</v>
      </c>
      <c r="D120" s="25">
        <v>10</v>
      </c>
      <c r="E120" s="50"/>
    </row>
    <row r="121" spans="1:5">
      <c r="A121" s="32"/>
      <c r="B121" s="30">
        <v>45061</v>
      </c>
      <c r="C121" s="37" t="s">
        <v>18</v>
      </c>
      <c r="D121" s="25">
        <v>58</v>
      </c>
      <c r="E121" s="50"/>
    </row>
    <row r="122" spans="1:5">
      <c r="A122" s="32"/>
      <c r="B122" s="6">
        <v>45077</v>
      </c>
      <c r="C122" s="3" t="s">
        <v>27</v>
      </c>
      <c r="D122" s="4">
        <v>90</v>
      </c>
      <c r="E122" s="50"/>
    </row>
    <row r="123" spans="1:5">
      <c r="B123" s="6">
        <v>45106</v>
      </c>
      <c r="C123" s="3" t="s">
        <v>27</v>
      </c>
      <c r="D123" s="4">
        <v>60</v>
      </c>
      <c r="E123" s="50"/>
    </row>
    <row r="124" spans="1:5">
      <c r="B124" s="6">
        <v>45152</v>
      </c>
      <c r="C124" s="3" t="s">
        <v>18</v>
      </c>
      <c r="D124" s="4">
        <v>150</v>
      </c>
      <c r="E124" s="50"/>
    </row>
    <row r="125" spans="1:5">
      <c r="B125" s="6">
        <v>45180</v>
      </c>
      <c r="C125" s="3" t="s">
        <v>18</v>
      </c>
      <c r="D125" s="4">
        <v>40</v>
      </c>
      <c r="E125" s="50"/>
    </row>
    <row r="126" spans="1:5">
      <c r="B126" s="36">
        <v>45209</v>
      </c>
      <c r="C126" s="37" t="s">
        <v>27</v>
      </c>
      <c r="D126" s="25">
        <v>150</v>
      </c>
      <c r="E126" s="50"/>
    </row>
    <row r="127" spans="1:5">
      <c r="B127" s="36">
        <v>45272</v>
      </c>
      <c r="C127" s="37" t="s">
        <v>18</v>
      </c>
      <c r="D127" s="25">
        <v>256</v>
      </c>
      <c r="E127" s="50"/>
    </row>
    <row r="128" spans="1:5">
      <c r="C128" s="40" t="s">
        <v>28</v>
      </c>
      <c r="D128" s="41">
        <f>SUM(D119:D127)</f>
        <v>880</v>
      </c>
      <c r="E128" s="50">
        <v>1156</v>
      </c>
    </row>
    <row r="129" spans="1:5">
      <c r="B129" t="s">
        <v>39</v>
      </c>
      <c r="C129" s="26" t="s">
        <v>13</v>
      </c>
      <c r="D129" s="25">
        <v>18.87</v>
      </c>
      <c r="E129" s="50">
        <v>3.05</v>
      </c>
    </row>
    <row r="130" spans="1:5">
      <c r="B130" s="30">
        <v>44998</v>
      </c>
      <c r="C130" s="26" t="s">
        <v>60</v>
      </c>
      <c r="D130" s="25">
        <v>7000</v>
      </c>
      <c r="E130" s="50">
        <v>7000</v>
      </c>
    </row>
    <row r="131" spans="1:5">
      <c r="B131" s="30">
        <v>45180</v>
      </c>
      <c r="C131" s="26" t="s">
        <v>63</v>
      </c>
      <c r="D131" s="25">
        <v>800</v>
      </c>
      <c r="E131" s="50">
        <v>500</v>
      </c>
    </row>
    <row r="132" spans="1:5">
      <c r="C132" s="40" t="s">
        <v>29</v>
      </c>
      <c r="D132" s="41">
        <f>SUM(D129:D131)</f>
        <v>7818.87</v>
      </c>
      <c r="E132" s="50">
        <v>23087.93</v>
      </c>
    </row>
    <row r="133" spans="1:5" ht="23.25">
      <c r="B133" t="s">
        <v>47</v>
      </c>
      <c r="C133" s="42" t="s">
        <v>155</v>
      </c>
      <c r="D133" s="43">
        <v>14489.09</v>
      </c>
      <c r="E133" s="50">
        <v>28604.52</v>
      </c>
    </row>
    <row r="134" spans="1:5">
      <c r="D134" s="25"/>
      <c r="E134" s="50"/>
    </row>
    <row r="135" spans="1:5">
      <c r="D135" s="25"/>
      <c r="E135" s="50"/>
    </row>
    <row r="136" spans="1:5" ht="21">
      <c r="A136" s="33" t="s">
        <v>189</v>
      </c>
      <c r="B136" s="34"/>
      <c r="C136" s="33"/>
      <c r="D136" s="35"/>
      <c r="E136" s="50"/>
    </row>
    <row r="137" spans="1:5">
      <c r="A137" s="32" t="s">
        <v>30</v>
      </c>
      <c r="B137" s="30">
        <v>45184</v>
      </c>
      <c r="C137" s="26" t="s">
        <v>44</v>
      </c>
      <c r="D137" s="25">
        <v>20.99</v>
      </c>
      <c r="E137" s="50" t="s">
        <v>52</v>
      </c>
    </row>
    <row r="138" spans="1:5">
      <c r="A138" s="32"/>
      <c r="B138" s="30">
        <v>45194</v>
      </c>
      <c r="C138" s="26" t="s">
        <v>31</v>
      </c>
      <c r="D138" s="25">
        <v>203.88</v>
      </c>
      <c r="E138" s="50" t="s">
        <v>52</v>
      </c>
    </row>
    <row r="139" spans="1:5">
      <c r="A139" s="32"/>
      <c r="B139" s="30">
        <v>45204</v>
      </c>
      <c r="C139" s="26" t="s">
        <v>59</v>
      </c>
      <c r="D139" s="25">
        <v>5702.4</v>
      </c>
      <c r="E139" s="50"/>
    </row>
    <row r="140" spans="1:5">
      <c r="A140" s="32"/>
      <c r="C140" s="45" t="s">
        <v>32</v>
      </c>
      <c r="D140" s="46">
        <f>SUM(D137:D139)</f>
        <v>5927.2699999999995</v>
      </c>
      <c r="E140" s="50">
        <v>4871.09</v>
      </c>
    </row>
    <row r="141" spans="1:5">
      <c r="A141" s="32"/>
      <c r="E141" s="50"/>
    </row>
    <row r="142" spans="1:5">
      <c r="A142" s="32" t="s">
        <v>64</v>
      </c>
      <c r="B142" s="36">
        <v>45026</v>
      </c>
      <c r="C142" s="37" t="s">
        <v>33</v>
      </c>
      <c r="D142" s="46">
        <v>2086</v>
      </c>
      <c r="E142" s="50">
        <v>2006</v>
      </c>
    </row>
    <row r="143" spans="1:5">
      <c r="A143" s="32"/>
      <c r="E143" s="50"/>
    </row>
    <row r="144" spans="1:5">
      <c r="A144" s="32" t="s">
        <v>34</v>
      </c>
      <c r="B144" s="36">
        <v>44950</v>
      </c>
      <c r="C144" s="37" t="s">
        <v>35</v>
      </c>
      <c r="D144" s="46">
        <v>600</v>
      </c>
      <c r="E144" s="50">
        <v>600</v>
      </c>
    </row>
    <row r="145" spans="1:5">
      <c r="A145" s="32"/>
      <c r="E145" s="50"/>
    </row>
    <row r="146" spans="1:5">
      <c r="A146" t="s">
        <v>157</v>
      </c>
      <c r="B146" s="44">
        <v>44972</v>
      </c>
      <c r="C146" s="26" t="s">
        <v>73</v>
      </c>
      <c r="D146" s="25">
        <v>300</v>
      </c>
      <c r="E146" s="50" t="s">
        <v>52</v>
      </c>
    </row>
    <row r="147" spans="1:5">
      <c r="A147" s="32"/>
      <c r="C147" s="45" t="s">
        <v>36</v>
      </c>
      <c r="D147" s="46">
        <f>SUM(D146:D146)</f>
        <v>300</v>
      </c>
      <c r="E147" s="50">
        <v>300</v>
      </c>
    </row>
    <row r="148" spans="1:5">
      <c r="A148" s="32"/>
      <c r="E148" s="50"/>
    </row>
    <row r="149" spans="1:5">
      <c r="A149" s="32" t="s">
        <v>48</v>
      </c>
      <c r="B149" s="27">
        <v>44931</v>
      </c>
      <c r="C149" s="26" t="s">
        <v>49</v>
      </c>
      <c r="D149" s="25">
        <v>29.4</v>
      </c>
      <c r="E149" s="50" t="s">
        <v>52</v>
      </c>
    </row>
    <row r="150" spans="1:5">
      <c r="A150" s="32"/>
      <c r="B150" s="31"/>
      <c r="C150" s="45" t="s">
        <v>50</v>
      </c>
      <c r="D150" s="46">
        <f>SUM(D149:D149)</f>
        <v>29.4</v>
      </c>
      <c r="E150" s="50">
        <v>20.85</v>
      </c>
    </row>
    <row r="151" spans="1:5">
      <c r="A151" s="32"/>
      <c r="E151" s="50"/>
    </row>
    <row r="152" spans="1:5">
      <c r="A152" s="32" t="s">
        <v>158</v>
      </c>
      <c r="B152" s="6">
        <v>44998</v>
      </c>
      <c r="C152" s="3" t="s">
        <v>159</v>
      </c>
      <c r="D152" s="4">
        <v>42.51</v>
      </c>
      <c r="E152" s="50" t="s">
        <v>52</v>
      </c>
    </row>
    <row r="153" spans="1:5">
      <c r="A153" s="32"/>
      <c r="B153" s="36">
        <v>45027</v>
      </c>
      <c r="C153" s="37" t="s">
        <v>159</v>
      </c>
      <c r="D153" s="25">
        <v>3.72</v>
      </c>
      <c r="E153" s="50" t="s">
        <v>52</v>
      </c>
    </row>
    <row r="154" spans="1:5">
      <c r="A154" s="32"/>
      <c r="B154" s="27">
        <v>45055</v>
      </c>
      <c r="C154" s="26" t="s">
        <v>159</v>
      </c>
      <c r="D154" s="25">
        <v>56.66</v>
      </c>
      <c r="E154" s="50" t="s">
        <v>52</v>
      </c>
    </row>
    <row r="155" spans="1:5">
      <c r="A155" s="32"/>
      <c r="B155" s="27" t="s">
        <v>162</v>
      </c>
      <c r="C155" s="26" t="s">
        <v>159</v>
      </c>
      <c r="D155" s="25">
        <v>93.25</v>
      </c>
      <c r="E155" s="50" t="s">
        <v>52</v>
      </c>
    </row>
    <row r="156" spans="1:5">
      <c r="A156" s="32"/>
      <c r="B156" s="44"/>
      <c r="C156" s="45" t="s">
        <v>163</v>
      </c>
      <c r="D156" s="46">
        <f>SUM(D152:D155)</f>
        <v>196.14</v>
      </c>
      <c r="E156" s="50"/>
    </row>
    <row r="157" spans="1:5">
      <c r="A157" s="32"/>
      <c r="B157" s="44"/>
      <c r="C157" s="64"/>
      <c r="D157" s="65"/>
      <c r="E157" s="50"/>
    </row>
    <row r="158" spans="1:5">
      <c r="A158" s="32" t="s">
        <v>160</v>
      </c>
      <c r="B158" s="44">
        <v>45016</v>
      </c>
      <c r="C158" s="66" t="s">
        <v>72</v>
      </c>
      <c r="D158" s="67">
        <v>110.24</v>
      </c>
      <c r="E158" s="50"/>
    </row>
    <row r="159" spans="1:5">
      <c r="A159" s="32"/>
      <c r="B159" s="44">
        <v>45057</v>
      </c>
      <c r="C159" s="66" t="s">
        <v>166</v>
      </c>
      <c r="D159" s="67">
        <v>1549.87</v>
      </c>
      <c r="E159" s="50"/>
    </row>
    <row r="160" spans="1:5">
      <c r="A160" s="32"/>
      <c r="B160" s="44">
        <v>45069</v>
      </c>
      <c r="C160" s="66" t="s">
        <v>167</v>
      </c>
      <c r="D160" s="67">
        <v>1658.71</v>
      </c>
      <c r="E160" s="50"/>
    </row>
    <row r="161" spans="1:5">
      <c r="A161" s="32"/>
      <c r="B161" s="44">
        <v>45161</v>
      </c>
      <c r="C161" s="66" t="s">
        <v>178</v>
      </c>
      <c r="D161" s="67">
        <v>311.60000000000002</v>
      </c>
      <c r="E161" s="50"/>
    </row>
    <row r="162" spans="1:5">
      <c r="A162" s="32"/>
      <c r="B162" s="44">
        <v>45174</v>
      </c>
      <c r="C162" s="66" t="s">
        <v>179</v>
      </c>
      <c r="D162" s="67">
        <v>59.33</v>
      </c>
      <c r="E162" s="50"/>
    </row>
    <row r="163" spans="1:5">
      <c r="A163" s="32"/>
      <c r="B163" s="44">
        <v>45188</v>
      </c>
      <c r="C163" s="66" t="s">
        <v>180</v>
      </c>
      <c r="D163" s="67">
        <v>225.69</v>
      </c>
      <c r="E163" s="50"/>
    </row>
    <row r="164" spans="1:5">
      <c r="A164" s="32"/>
      <c r="B164" s="44">
        <v>45245</v>
      </c>
      <c r="C164" s="66" t="s">
        <v>142</v>
      </c>
      <c r="D164" s="67">
        <v>116.88</v>
      </c>
      <c r="E164" s="50"/>
    </row>
    <row r="165" spans="1:5">
      <c r="A165" s="32"/>
      <c r="B165" s="44">
        <v>45251</v>
      </c>
      <c r="C165" s="66" t="s">
        <v>181</v>
      </c>
      <c r="D165" s="67">
        <v>147.51</v>
      </c>
      <c r="E165" s="50"/>
    </row>
    <row r="166" spans="1:5">
      <c r="A166" s="32"/>
      <c r="B166" s="44">
        <v>45257</v>
      </c>
      <c r="C166" s="66" t="s">
        <v>145</v>
      </c>
      <c r="D166" s="67">
        <v>388.77</v>
      </c>
      <c r="E166" s="50"/>
    </row>
    <row r="167" spans="1:5">
      <c r="A167" s="32"/>
      <c r="B167" s="44">
        <v>45266</v>
      </c>
      <c r="C167" s="66" t="s">
        <v>182</v>
      </c>
      <c r="D167" s="67">
        <v>1194.74</v>
      </c>
      <c r="E167" s="50"/>
    </row>
    <row r="168" spans="1:5">
      <c r="A168" s="32"/>
      <c r="B168" s="44"/>
      <c r="C168" s="45" t="s">
        <v>183</v>
      </c>
      <c r="D168" s="46">
        <f>SUM(D158:D167)</f>
        <v>5763.34</v>
      </c>
      <c r="E168" s="50"/>
    </row>
    <row r="169" spans="1:5">
      <c r="A169" s="32"/>
      <c r="B169" s="44"/>
      <c r="C169" s="64"/>
      <c r="D169" s="65"/>
      <c r="E169" s="50"/>
    </row>
    <row r="170" spans="1:5">
      <c r="A170" s="32" t="s">
        <v>161</v>
      </c>
      <c r="B170" s="44">
        <v>45027</v>
      </c>
      <c r="C170" s="66" t="s">
        <v>164</v>
      </c>
      <c r="D170" s="67">
        <v>198.79</v>
      </c>
      <c r="E170" s="50"/>
    </row>
    <row r="171" spans="1:5">
      <c r="A171" s="32"/>
      <c r="B171" s="44">
        <v>45043</v>
      </c>
      <c r="C171" s="66" t="s">
        <v>165</v>
      </c>
      <c r="D171" s="67">
        <v>349.56</v>
      </c>
      <c r="E171" s="50"/>
    </row>
    <row r="172" spans="1:5">
      <c r="A172" s="32"/>
      <c r="B172" s="44">
        <v>45091</v>
      </c>
      <c r="C172" s="66" t="s">
        <v>168</v>
      </c>
      <c r="D172" s="67">
        <v>224.44</v>
      </c>
      <c r="E172" s="50"/>
    </row>
    <row r="173" spans="1:5">
      <c r="A173" s="32"/>
      <c r="B173" s="44">
        <v>45120</v>
      </c>
      <c r="C173" s="66" t="s">
        <v>171</v>
      </c>
      <c r="D173" s="67">
        <v>219.19</v>
      </c>
      <c r="E173" s="50"/>
    </row>
    <row r="174" spans="1:5">
      <c r="A174" s="32"/>
      <c r="B174" s="44">
        <v>45159</v>
      </c>
      <c r="C174" s="66" t="s">
        <v>172</v>
      </c>
      <c r="D174" s="67">
        <v>312.60000000000002</v>
      </c>
      <c r="E174" s="50"/>
    </row>
    <row r="175" spans="1:5">
      <c r="A175" s="32"/>
      <c r="B175" s="44">
        <v>45182</v>
      </c>
      <c r="C175" s="66" t="s">
        <v>173</v>
      </c>
      <c r="D175" s="67">
        <v>286.56</v>
      </c>
      <c r="E175" s="50"/>
    </row>
    <row r="176" spans="1:5">
      <c r="A176" s="32"/>
      <c r="B176" s="31" t="s">
        <v>174</v>
      </c>
      <c r="C176" s="66" t="s">
        <v>176</v>
      </c>
      <c r="D176" s="68">
        <v>143.28</v>
      </c>
      <c r="E176" s="50"/>
    </row>
    <row r="177" spans="1:5">
      <c r="A177" s="32"/>
      <c r="B177" s="44">
        <v>45243</v>
      </c>
      <c r="C177" s="66" t="s">
        <v>175</v>
      </c>
      <c r="D177" s="67">
        <v>121.51</v>
      </c>
      <c r="E177" s="50"/>
    </row>
    <row r="178" spans="1:5">
      <c r="A178" s="32"/>
      <c r="B178" s="44"/>
      <c r="C178" s="45" t="s">
        <v>177</v>
      </c>
      <c r="D178" s="46">
        <f>SUM(D170:D177)</f>
        <v>1855.9299999999998</v>
      </c>
      <c r="E178" s="50"/>
    </row>
    <row r="179" spans="1:5">
      <c r="A179" s="32"/>
      <c r="B179" s="44"/>
      <c r="C179" s="64"/>
      <c r="D179" s="65"/>
      <c r="E179" s="50"/>
    </row>
    <row r="180" spans="1:5">
      <c r="A180" s="32" t="s">
        <v>51</v>
      </c>
      <c r="B180" s="27">
        <v>44978</v>
      </c>
      <c r="C180" s="44" t="s">
        <v>57</v>
      </c>
      <c r="D180" s="25">
        <v>164.89</v>
      </c>
      <c r="E180" s="50" t="s">
        <v>52</v>
      </c>
    </row>
    <row r="181" spans="1:5">
      <c r="A181" s="32"/>
      <c r="B181" s="27">
        <v>45154</v>
      </c>
      <c r="C181" s="26" t="s">
        <v>58</v>
      </c>
      <c r="D181" s="25">
        <v>300</v>
      </c>
      <c r="E181" s="50" t="s">
        <v>52</v>
      </c>
    </row>
    <row r="182" spans="1:5">
      <c r="A182" s="32"/>
      <c r="B182" s="27">
        <v>45180</v>
      </c>
      <c r="C182" s="26" t="s">
        <v>65</v>
      </c>
      <c r="D182" s="25">
        <v>600</v>
      </c>
      <c r="E182" s="50">
        <v>506.88</v>
      </c>
    </row>
    <row r="183" spans="1:5">
      <c r="A183" s="32"/>
      <c r="B183" s="27" t="s">
        <v>184</v>
      </c>
      <c r="C183" s="26" t="s">
        <v>185</v>
      </c>
      <c r="D183" s="25">
        <v>1510.72</v>
      </c>
      <c r="E183" s="50"/>
    </row>
    <row r="184" spans="1:5">
      <c r="A184" s="32"/>
      <c r="B184" s="27" t="s">
        <v>169</v>
      </c>
      <c r="C184" s="26" t="s">
        <v>170</v>
      </c>
      <c r="D184" s="25">
        <v>294.12</v>
      </c>
      <c r="E184" s="50" t="s">
        <v>52</v>
      </c>
    </row>
    <row r="185" spans="1:5">
      <c r="A185" s="32"/>
      <c r="B185" s="27" t="s">
        <v>186</v>
      </c>
      <c r="C185" s="26" t="s">
        <v>187</v>
      </c>
      <c r="D185" s="25">
        <v>58.1</v>
      </c>
      <c r="E185" s="50"/>
    </row>
    <row r="186" spans="1:5">
      <c r="B186" s="27" t="s">
        <v>156</v>
      </c>
      <c r="C186" s="26" t="s">
        <v>37</v>
      </c>
      <c r="D186" s="25">
        <v>230</v>
      </c>
      <c r="E186" s="50">
        <v>216</v>
      </c>
    </row>
    <row r="187" spans="1:5">
      <c r="C187" s="45" t="s">
        <v>38</v>
      </c>
      <c r="D187" s="46">
        <f>SUM(D180:D186)</f>
        <v>3157.8299999999995</v>
      </c>
      <c r="E187" s="50">
        <v>2066.11</v>
      </c>
    </row>
    <row r="188" spans="1:5" ht="23.25">
      <c r="B188" t="s">
        <v>47</v>
      </c>
      <c r="C188" s="47" t="s">
        <v>188</v>
      </c>
      <c r="D188" s="48">
        <v>19915.91</v>
      </c>
      <c r="E188" s="50">
        <v>34137.79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Patty Tann</cp:lastModifiedBy>
  <cp:lastPrinted>2024-01-04T21:23:20Z</cp:lastPrinted>
  <dcterms:created xsi:type="dcterms:W3CDTF">2011-03-17T21:07:00Z</dcterms:created>
  <dcterms:modified xsi:type="dcterms:W3CDTF">2024-01-04T21:26:27Z</dcterms:modified>
</cp:coreProperties>
</file>